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>
    <definedName name="alap">'Munka1'!#REF!</definedName>
    <definedName name="alapegység">'Munka1'!$B$4</definedName>
    <definedName name="alapkör">'Munka1'!$B$2</definedName>
    <definedName name="alapköroszt1">'Munka1'!#REF!</definedName>
    <definedName name="darab">'Munka1'!$B$3</definedName>
    <definedName name="eleje">'Munka1'!$E$25</definedName>
    <definedName name="elejevége">'Munka1'!$G$25</definedName>
    <definedName name="előzőkör">'Munka1'!#REF!</definedName>
    <definedName name="középp_x">'Munka1'!#REF!</definedName>
    <definedName name="középp_y">'Munka1'!#REF!</definedName>
    <definedName name="lépés">'Munka1'!#REF!</definedName>
  </definedNames>
  <calcPr fullCalcOnLoad="1"/>
</workbook>
</file>

<file path=xl/sharedStrings.xml><?xml version="1.0" encoding="utf-8"?>
<sst xmlns="http://schemas.openxmlformats.org/spreadsheetml/2006/main" count="100" uniqueCount="19">
  <si>
    <t>alapadatok</t>
  </si>
  <si>
    <t>alapkör átmérője</t>
  </si>
  <si>
    <t xml:space="preserve"> </t>
  </si>
  <si>
    <t>,</t>
  </si>
  <si>
    <t>alapegység</t>
  </si>
  <si>
    <t xml:space="preserve"> _arc k 0,0 </t>
  </si>
  <si>
    <t xml:space="preserve"> _arc k 0,0</t>
  </si>
  <si>
    <t>_ucs _o 0,</t>
  </si>
  <si>
    <t>,0</t>
  </si>
  <si>
    <t>darabolás</t>
  </si>
  <si>
    <t xml:space="preserve"> _ucs _o 0,</t>
  </si>
  <si>
    <t xml:space="preserve">_ucs _z </t>
  </si>
  <si>
    <t xml:space="preserve"> _arc k 0,1</t>
  </si>
  <si>
    <t>,1</t>
  </si>
  <si>
    <t xml:space="preserve"> _arc k 0,2</t>
  </si>
  <si>
    <t>,2</t>
  </si>
  <si>
    <t xml:space="preserve">_zoom m  </t>
  </si>
  <si>
    <t>segédszámítások</t>
  </si>
  <si>
    <t>script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</si>
</sst>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8" xfId="0" applyFill="1" applyBorder="1" applyAlignment="1">
      <alignment horizontal="right"/>
    </xf>
    <xf numFmtId="0" fontId="0" fillId="2" borderId="0" xfId="0" applyNumberFormat="1" applyFill="1" applyAlignment="1">
      <alignment/>
    </xf>
    <xf numFmtId="0" fontId="0" fillId="2" borderId="9" xfId="0" applyFill="1" applyBorder="1" applyAlignment="1">
      <alignment horizontal="right"/>
    </xf>
    <xf numFmtId="0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3" borderId="12" xfId="0" applyNumberForma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Q6" sqref="Q6"/>
    </sheetView>
  </sheetViews>
  <sheetFormatPr defaultColWidth="9.140625" defaultRowHeight="12.75"/>
  <cols>
    <col min="1" max="1" width="42.8515625" style="0" bestFit="1" customWidth="1"/>
    <col min="2" max="2" width="5.57421875" style="0" bestFit="1" customWidth="1"/>
    <col min="3" max="3" width="6.00390625" style="0" hidden="1" customWidth="1"/>
    <col min="4" max="4" width="6.57421875" style="0" hidden="1" customWidth="1"/>
    <col min="5" max="5" width="5.00390625" style="0" hidden="1" customWidth="1"/>
    <col min="6" max="7" width="3.00390625" style="0" bestFit="1" customWidth="1"/>
    <col min="8" max="8" width="3.57421875" style="0" bestFit="1" customWidth="1"/>
    <col min="9" max="9" width="10.421875" style="0" bestFit="1" customWidth="1"/>
    <col min="10" max="10" width="5.140625" style="0" bestFit="1" customWidth="1"/>
    <col min="11" max="12" width="2.00390625" style="0" bestFit="1" customWidth="1"/>
    <col min="13" max="13" width="1.57421875" style="0" bestFit="1" customWidth="1"/>
    <col min="14" max="14" width="5.140625" style="0" bestFit="1" customWidth="1"/>
    <col min="15" max="15" width="4.57421875" style="0" bestFit="1" customWidth="1"/>
    <col min="16" max="16" width="2.57421875" style="0" bestFit="1" customWidth="1"/>
    <col min="17" max="18" width="5.140625" style="0" bestFit="1" customWidth="1"/>
    <col min="19" max="19" width="3.140625" style="0" customWidth="1"/>
    <col min="20" max="20" width="5.140625" style="0" customWidth="1"/>
  </cols>
  <sheetData>
    <row r="1" spans="1:18" ht="12.75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</row>
    <row r="2" spans="1:18" ht="12.75">
      <c r="A2" s="13" t="s">
        <v>1</v>
      </c>
      <c r="B2" s="18">
        <v>8</v>
      </c>
      <c r="C2" s="14"/>
      <c r="D2" s="14"/>
      <c r="E2" s="14"/>
      <c r="F2" s="14"/>
      <c r="G2" s="14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</row>
    <row r="3" spans="1:18" ht="12.75">
      <c r="A3" s="15" t="s">
        <v>9</v>
      </c>
      <c r="B3" s="16">
        <v>4</v>
      </c>
      <c r="C3" s="14"/>
      <c r="D3" s="14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  <c r="R3" s="12"/>
    </row>
    <row r="4" spans="1:18" ht="13.5" thickBot="1">
      <c r="A4" s="17" t="s">
        <v>4</v>
      </c>
      <c r="B4" s="22">
        <f>alapkör/darab</f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3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24" t="str">
        <f>CONCATENATE(E24,H24,I24,K24,L24,M24,N24,O24,P24,S6)</f>
        <v>_ucs _o 0,-1 _arc k 0,0 0,9 -9,0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4" t="str">
        <f>CONCATENATE(E25,F25,G25,H25,I25,J25,K25,L25,M25,N25,O25,P25,S7)</f>
        <v>_ucs _z 90 _ucs _o 0,-2 _arc k 0,0 0,11 -11,0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24" t="str">
        <f>CONCATENATE(E26,F26,G26,H26,I26,J26,K26,L26,M26,N26,O26,P26,S8)</f>
        <v>_ucs _z 90 _ucs _o 0,-2 _arc k 0,0 0,13 -13,0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24" t="str">
        <f>CONCATENATE(E27,F27,G27,H27,I27,J27,K27,L27,M27,N27,O27,P27,S9)</f>
        <v>_ucs _z 90 _ucs _o 0,-2 _arc k 0,0 0,15 -15,0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2.75">
      <c r="A10" s="24" t="str">
        <f>CONCATENATE(E28,F28,G28,H28,I28,J28,K28,L28,M28,N28,O28,P28,S10)</f>
        <v>_ucs _z 90 _ucs _o 0,-4 _arc k 0,0 0,19 -19,0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24" t="str">
        <f>CONCATENATE(E29,F29,G29,H29,I29,J29,K29,L29,M29,N29,O29,P29,S11)</f>
        <v>_ucs _z 90 _ucs _o 0,-4 _arc k 0,0 0,23 -23,0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24" t="str">
        <f>CONCATENATE(E30,F30,G30,H30,I30,J30,K30,L30,M30,N30,O30,P30,S12)</f>
        <v>_ucs _z 90 _ucs _o 0,-4 _arc k 0,0 0,27 -27,0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24" t="str">
        <f>CONCATENATE(E31,F31,G31,H31,I31,J31,K31,L31,M31,N31,O31,P31,S13)</f>
        <v>_ucs _z 90 _ucs _o 0,-4 _arc k 0,0 0,31 -31,0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24" t="str">
        <f>CONCATENATE(E32,F32,G32,H32,I32,J32,K32,L32,M32,N32,O32,P32,S14)</f>
        <v>_ucs _z 90 _ucs _o 0,-8 _arc k 0,0 0,39 -39,0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24" t="str">
        <f>CONCATENATE(E33,F33,G33,H33,I33,J33,K33,L33,M33,N33,O33,P33,S15)</f>
        <v>_ucs _z 90 _ucs _o 0,-8 _arc k 0,0 0,47 -47,0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24" t="str">
        <f>CONCATENATE(E34,F34,G34,H34,I34,J34,K34,L34,M34,N34,O34,P34,S16)</f>
        <v>_ucs _z 90 _ucs _o 0,-8 _arc k 0,0 0,55 -55,0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24" t="str">
        <f>CONCATENATE(E35,F35,G35,H35,I35,J35,K35,L35,M35,N35,O35,P35,S17)</f>
        <v>_ucs _z 90 _ucs _o 0,-8 _arc k 0,0 0,63 -63,0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24" t="str">
        <f>CONCATENATE(E36,F36,G36,H36,I36,J36,K36,L36,M36,N36,O36,P36,S18)</f>
        <v>_ucs _z 90 _ucs _o 0,-16 _arc k 0,0 0,79 -79,0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2.75">
      <c r="A19" s="24" t="str">
        <f>CONCATENATE(E37,F37,G37,H37,I37,J37,K37,L37,M37,N37,O37,P37,S19)</f>
        <v>_ucs _z 90 _ucs _o 0,-16 _arc k 0,1 1,95 -95,1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3.5" thickBot="1">
      <c r="A20" s="25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9" t="s">
        <v>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2"/>
    </row>
    <row r="24" spans="1:18" ht="12.75">
      <c r="A24" s="1">
        <v>0</v>
      </c>
      <c r="B24" s="2">
        <v>0</v>
      </c>
      <c r="C24" s="2">
        <f>ROUNDDOWN(B24,0)</f>
        <v>0</v>
      </c>
      <c r="D24" s="2">
        <f aca="true" t="shared" si="0" ref="D24:D38">POWER(alapegység,C24)</f>
        <v>1</v>
      </c>
      <c r="E24" s="2" t="s">
        <v>7</v>
      </c>
      <c r="F24" s="2"/>
      <c r="G24" s="2"/>
      <c r="H24" s="2">
        <f>0-alapegység/2</f>
        <v>-1</v>
      </c>
      <c r="I24" s="2" t="s">
        <v>5</v>
      </c>
      <c r="J24" s="2" t="s">
        <v>2</v>
      </c>
      <c r="K24" s="2">
        <v>0</v>
      </c>
      <c r="L24" s="2" t="s">
        <v>3</v>
      </c>
      <c r="M24" s="2">
        <f>alapkör+alapegység/2</f>
        <v>9</v>
      </c>
      <c r="N24" s="2" t="s">
        <v>2</v>
      </c>
      <c r="O24" s="2">
        <f>0-M24</f>
        <v>-9</v>
      </c>
      <c r="P24" s="3" t="s">
        <v>8</v>
      </c>
      <c r="Q24" s="4" t="s">
        <v>2</v>
      </c>
      <c r="R24" s="12"/>
    </row>
    <row r="25" spans="1:18" ht="12.75">
      <c r="A25" s="1">
        <v>1</v>
      </c>
      <c r="B25" s="2">
        <f aca="true" t="shared" si="1" ref="B25:B38">A25/darab</f>
        <v>0.25</v>
      </c>
      <c r="C25" s="2">
        <f aca="true" t="shared" si="2" ref="C25:C38">ROUNDDOWN(B25,0)</f>
        <v>0</v>
      </c>
      <c r="D25" s="2">
        <f t="shared" si="0"/>
        <v>1</v>
      </c>
      <c r="E25" s="2" t="s">
        <v>11</v>
      </c>
      <c r="F25" s="2">
        <f aca="true" t="shared" si="3" ref="F25:F38">360/darab</f>
        <v>90</v>
      </c>
      <c r="G25" s="2" t="s">
        <v>10</v>
      </c>
      <c r="H25" s="2">
        <f aca="true" t="shared" si="4" ref="H25:H36">0-alapegység*D25</f>
        <v>-2</v>
      </c>
      <c r="I25" s="2" t="s">
        <v>6</v>
      </c>
      <c r="J25" s="2" t="s">
        <v>2</v>
      </c>
      <c r="K25" s="2">
        <v>0</v>
      </c>
      <c r="L25" s="2" t="s">
        <v>3</v>
      </c>
      <c r="M25" s="2">
        <f aca="true" t="shared" si="5" ref="M25:M35">M24+alapegység*D25</f>
        <v>11</v>
      </c>
      <c r="N25" s="2" t="s">
        <v>2</v>
      </c>
      <c r="O25" s="2">
        <f aca="true" t="shared" si="6" ref="O25:O36">0-M25</f>
        <v>-11</v>
      </c>
      <c r="P25" s="3" t="s">
        <v>8</v>
      </c>
      <c r="Q25" s="4" t="s">
        <v>2</v>
      </c>
      <c r="R25" s="12"/>
    </row>
    <row r="26" spans="1:18" ht="12.75">
      <c r="A26" s="1">
        <v>2</v>
      </c>
      <c r="B26" s="2">
        <f t="shared" si="1"/>
        <v>0.5</v>
      </c>
      <c r="C26" s="2">
        <f t="shared" si="2"/>
        <v>0</v>
      </c>
      <c r="D26" s="2">
        <f t="shared" si="0"/>
        <v>1</v>
      </c>
      <c r="E26" s="2" t="str">
        <f aca="true" t="shared" si="7" ref="E26:E38">eleje</f>
        <v>_ucs _z </v>
      </c>
      <c r="F26" s="2">
        <f t="shared" si="3"/>
        <v>90</v>
      </c>
      <c r="G26" s="2" t="str">
        <f aca="true" t="shared" si="8" ref="G26:G38">elejevége</f>
        <v> _ucs _o 0,</v>
      </c>
      <c r="H26" s="2">
        <f t="shared" si="4"/>
        <v>-2</v>
      </c>
      <c r="I26" s="2" t="s">
        <v>6</v>
      </c>
      <c r="J26" s="2" t="s">
        <v>2</v>
      </c>
      <c r="K26" s="2">
        <v>0</v>
      </c>
      <c r="L26" s="2" t="s">
        <v>3</v>
      </c>
      <c r="M26" s="2">
        <f t="shared" si="5"/>
        <v>13</v>
      </c>
      <c r="N26" s="2" t="s">
        <v>2</v>
      </c>
      <c r="O26" s="2">
        <f t="shared" si="6"/>
        <v>-13</v>
      </c>
      <c r="P26" s="3" t="s">
        <v>8</v>
      </c>
      <c r="Q26" s="4" t="s">
        <v>2</v>
      </c>
      <c r="R26" s="12"/>
    </row>
    <row r="27" spans="1:18" ht="12.75">
      <c r="A27" s="1">
        <v>3</v>
      </c>
      <c r="B27" s="2">
        <f t="shared" si="1"/>
        <v>0.75</v>
      </c>
      <c r="C27" s="2">
        <f t="shared" si="2"/>
        <v>0</v>
      </c>
      <c r="D27" s="2">
        <f t="shared" si="0"/>
        <v>1</v>
      </c>
      <c r="E27" s="2" t="str">
        <f t="shared" si="7"/>
        <v>_ucs _z </v>
      </c>
      <c r="F27" s="2">
        <f t="shared" si="3"/>
        <v>90</v>
      </c>
      <c r="G27" s="2" t="str">
        <f t="shared" si="8"/>
        <v> _ucs _o 0,</v>
      </c>
      <c r="H27" s="2">
        <f t="shared" si="4"/>
        <v>-2</v>
      </c>
      <c r="I27" s="2" t="s">
        <v>6</v>
      </c>
      <c r="J27" s="2" t="s">
        <v>2</v>
      </c>
      <c r="K27" s="2">
        <v>0</v>
      </c>
      <c r="L27" s="2" t="s">
        <v>3</v>
      </c>
      <c r="M27" s="2">
        <f t="shared" si="5"/>
        <v>15</v>
      </c>
      <c r="N27" s="2" t="s">
        <v>2</v>
      </c>
      <c r="O27" s="2">
        <f t="shared" si="6"/>
        <v>-15</v>
      </c>
      <c r="P27" s="3" t="s">
        <v>8</v>
      </c>
      <c r="Q27" s="4" t="s">
        <v>2</v>
      </c>
      <c r="R27" s="12"/>
    </row>
    <row r="28" spans="1:18" ht="12.75">
      <c r="A28" s="1">
        <v>4</v>
      </c>
      <c r="B28" s="2">
        <f t="shared" si="1"/>
        <v>1</v>
      </c>
      <c r="C28" s="2">
        <f t="shared" si="2"/>
        <v>1</v>
      </c>
      <c r="D28" s="2">
        <f t="shared" si="0"/>
        <v>2</v>
      </c>
      <c r="E28" s="2" t="str">
        <f t="shared" si="7"/>
        <v>_ucs _z </v>
      </c>
      <c r="F28" s="2">
        <f t="shared" si="3"/>
        <v>90</v>
      </c>
      <c r="G28" s="2" t="str">
        <f t="shared" si="8"/>
        <v> _ucs _o 0,</v>
      </c>
      <c r="H28" s="2">
        <f t="shared" si="4"/>
        <v>-4</v>
      </c>
      <c r="I28" s="2" t="s">
        <v>6</v>
      </c>
      <c r="J28" s="2" t="s">
        <v>2</v>
      </c>
      <c r="K28" s="2">
        <v>0</v>
      </c>
      <c r="L28" s="2" t="s">
        <v>3</v>
      </c>
      <c r="M28" s="2">
        <f t="shared" si="5"/>
        <v>19</v>
      </c>
      <c r="N28" s="2" t="s">
        <v>2</v>
      </c>
      <c r="O28" s="2">
        <f t="shared" si="6"/>
        <v>-19</v>
      </c>
      <c r="P28" s="3" t="s">
        <v>8</v>
      </c>
      <c r="Q28" s="4" t="s">
        <v>2</v>
      </c>
      <c r="R28" s="12"/>
    </row>
    <row r="29" spans="1:18" ht="12.75">
      <c r="A29" s="1">
        <v>5</v>
      </c>
      <c r="B29" s="2">
        <f t="shared" si="1"/>
        <v>1.25</v>
      </c>
      <c r="C29" s="2">
        <f t="shared" si="2"/>
        <v>1</v>
      </c>
      <c r="D29" s="2">
        <f t="shared" si="0"/>
        <v>2</v>
      </c>
      <c r="E29" s="2" t="str">
        <f t="shared" si="7"/>
        <v>_ucs _z </v>
      </c>
      <c r="F29" s="2">
        <f t="shared" si="3"/>
        <v>90</v>
      </c>
      <c r="G29" s="2" t="str">
        <f t="shared" si="8"/>
        <v> _ucs _o 0,</v>
      </c>
      <c r="H29" s="2">
        <f t="shared" si="4"/>
        <v>-4</v>
      </c>
      <c r="I29" s="2" t="s">
        <v>6</v>
      </c>
      <c r="J29" s="2" t="s">
        <v>2</v>
      </c>
      <c r="K29" s="2">
        <v>0</v>
      </c>
      <c r="L29" s="2" t="s">
        <v>3</v>
      </c>
      <c r="M29" s="2">
        <f t="shared" si="5"/>
        <v>23</v>
      </c>
      <c r="N29" s="2" t="s">
        <v>2</v>
      </c>
      <c r="O29" s="2">
        <f t="shared" si="6"/>
        <v>-23</v>
      </c>
      <c r="P29" s="3" t="s">
        <v>8</v>
      </c>
      <c r="Q29" s="4" t="s">
        <v>2</v>
      </c>
      <c r="R29" s="12"/>
    </row>
    <row r="30" spans="1:18" ht="12.75">
      <c r="A30" s="1">
        <v>6</v>
      </c>
      <c r="B30" s="2">
        <f t="shared" si="1"/>
        <v>1.5</v>
      </c>
      <c r="C30" s="2">
        <f t="shared" si="2"/>
        <v>1</v>
      </c>
      <c r="D30" s="2">
        <f t="shared" si="0"/>
        <v>2</v>
      </c>
      <c r="E30" s="2" t="str">
        <f t="shared" si="7"/>
        <v>_ucs _z </v>
      </c>
      <c r="F30" s="2">
        <f t="shared" si="3"/>
        <v>90</v>
      </c>
      <c r="G30" s="2" t="str">
        <f t="shared" si="8"/>
        <v> _ucs _o 0,</v>
      </c>
      <c r="H30" s="2">
        <f t="shared" si="4"/>
        <v>-4</v>
      </c>
      <c r="I30" s="2" t="s">
        <v>6</v>
      </c>
      <c r="J30" s="2" t="s">
        <v>2</v>
      </c>
      <c r="K30" s="2">
        <v>0</v>
      </c>
      <c r="L30" s="2" t="s">
        <v>3</v>
      </c>
      <c r="M30" s="2">
        <f t="shared" si="5"/>
        <v>27</v>
      </c>
      <c r="N30" s="2" t="s">
        <v>2</v>
      </c>
      <c r="O30" s="2">
        <f t="shared" si="6"/>
        <v>-27</v>
      </c>
      <c r="P30" s="3" t="s">
        <v>8</v>
      </c>
      <c r="Q30" s="4" t="s">
        <v>2</v>
      </c>
      <c r="R30" s="12"/>
    </row>
    <row r="31" spans="1:18" ht="12.75">
      <c r="A31" s="1">
        <v>7</v>
      </c>
      <c r="B31" s="2">
        <f t="shared" si="1"/>
        <v>1.75</v>
      </c>
      <c r="C31" s="2">
        <f t="shared" si="2"/>
        <v>1</v>
      </c>
      <c r="D31" s="2">
        <f t="shared" si="0"/>
        <v>2</v>
      </c>
      <c r="E31" s="2" t="str">
        <f t="shared" si="7"/>
        <v>_ucs _z </v>
      </c>
      <c r="F31" s="2">
        <f t="shared" si="3"/>
        <v>90</v>
      </c>
      <c r="G31" s="2" t="str">
        <f t="shared" si="8"/>
        <v> _ucs _o 0,</v>
      </c>
      <c r="H31" s="2">
        <f t="shared" si="4"/>
        <v>-4</v>
      </c>
      <c r="I31" s="2" t="s">
        <v>6</v>
      </c>
      <c r="J31" s="2" t="s">
        <v>2</v>
      </c>
      <c r="K31" s="2">
        <v>0</v>
      </c>
      <c r="L31" s="2" t="s">
        <v>3</v>
      </c>
      <c r="M31" s="2">
        <f t="shared" si="5"/>
        <v>31</v>
      </c>
      <c r="N31" s="2" t="s">
        <v>2</v>
      </c>
      <c r="O31" s="2">
        <f t="shared" si="6"/>
        <v>-31</v>
      </c>
      <c r="P31" s="3" t="s">
        <v>8</v>
      </c>
      <c r="Q31" s="4" t="s">
        <v>2</v>
      </c>
      <c r="R31" s="12"/>
    </row>
    <row r="32" spans="1:18" ht="12.75">
      <c r="A32" s="1">
        <v>8</v>
      </c>
      <c r="B32" s="2">
        <f t="shared" si="1"/>
        <v>2</v>
      </c>
      <c r="C32" s="2">
        <f t="shared" si="2"/>
        <v>2</v>
      </c>
      <c r="D32" s="2">
        <f t="shared" si="0"/>
        <v>4</v>
      </c>
      <c r="E32" s="2" t="str">
        <f t="shared" si="7"/>
        <v>_ucs _z </v>
      </c>
      <c r="F32" s="2">
        <f t="shared" si="3"/>
        <v>90</v>
      </c>
      <c r="G32" s="2" t="str">
        <f t="shared" si="8"/>
        <v> _ucs _o 0,</v>
      </c>
      <c r="H32" s="2">
        <f t="shared" si="4"/>
        <v>-8</v>
      </c>
      <c r="I32" s="2" t="s">
        <v>6</v>
      </c>
      <c r="J32" s="2" t="s">
        <v>2</v>
      </c>
      <c r="K32" s="2">
        <v>0</v>
      </c>
      <c r="L32" s="2" t="s">
        <v>3</v>
      </c>
      <c r="M32" s="2">
        <f t="shared" si="5"/>
        <v>39</v>
      </c>
      <c r="N32" s="2" t="s">
        <v>2</v>
      </c>
      <c r="O32" s="2">
        <f t="shared" si="6"/>
        <v>-39</v>
      </c>
      <c r="P32" s="3" t="s">
        <v>8</v>
      </c>
      <c r="Q32" s="4" t="s">
        <v>2</v>
      </c>
      <c r="R32" s="12"/>
    </row>
    <row r="33" spans="1:18" ht="12.75">
      <c r="A33" s="1">
        <v>9</v>
      </c>
      <c r="B33" s="2">
        <f t="shared" si="1"/>
        <v>2.25</v>
      </c>
      <c r="C33" s="2">
        <f t="shared" si="2"/>
        <v>2</v>
      </c>
      <c r="D33" s="2">
        <f t="shared" si="0"/>
        <v>4</v>
      </c>
      <c r="E33" s="2" t="str">
        <f t="shared" si="7"/>
        <v>_ucs _z </v>
      </c>
      <c r="F33" s="2">
        <f t="shared" si="3"/>
        <v>90</v>
      </c>
      <c r="G33" s="2" t="str">
        <f t="shared" si="8"/>
        <v> _ucs _o 0,</v>
      </c>
      <c r="H33" s="2">
        <f t="shared" si="4"/>
        <v>-8</v>
      </c>
      <c r="I33" s="2" t="s">
        <v>6</v>
      </c>
      <c r="J33" s="2" t="s">
        <v>2</v>
      </c>
      <c r="K33" s="2">
        <v>0</v>
      </c>
      <c r="L33" s="2" t="s">
        <v>3</v>
      </c>
      <c r="M33" s="2">
        <f t="shared" si="5"/>
        <v>47</v>
      </c>
      <c r="N33" s="2" t="s">
        <v>2</v>
      </c>
      <c r="O33" s="2">
        <f t="shared" si="6"/>
        <v>-47</v>
      </c>
      <c r="P33" s="3" t="s">
        <v>8</v>
      </c>
      <c r="Q33" s="4" t="s">
        <v>2</v>
      </c>
      <c r="R33" s="12"/>
    </row>
    <row r="34" spans="1:18" ht="12.75">
      <c r="A34" s="1">
        <v>10</v>
      </c>
      <c r="B34" s="2">
        <f t="shared" si="1"/>
        <v>2.5</v>
      </c>
      <c r="C34" s="2">
        <f t="shared" si="2"/>
        <v>2</v>
      </c>
      <c r="D34" s="2">
        <f t="shared" si="0"/>
        <v>4</v>
      </c>
      <c r="E34" s="2" t="str">
        <f t="shared" si="7"/>
        <v>_ucs _z </v>
      </c>
      <c r="F34" s="2">
        <f t="shared" si="3"/>
        <v>90</v>
      </c>
      <c r="G34" s="2" t="str">
        <f t="shared" si="8"/>
        <v> _ucs _o 0,</v>
      </c>
      <c r="H34" s="2">
        <f t="shared" si="4"/>
        <v>-8</v>
      </c>
      <c r="I34" s="2" t="s">
        <v>6</v>
      </c>
      <c r="J34" s="2" t="s">
        <v>2</v>
      </c>
      <c r="K34" s="2">
        <v>0</v>
      </c>
      <c r="L34" s="2" t="s">
        <v>3</v>
      </c>
      <c r="M34" s="2">
        <f t="shared" si="5"/>
        <v>55</v>
      </c>
      <c r="N34" s="2" t="s">
        <v>2</v>
      </c>
      <c r="O34" s="2">
        <f t="shared" si="6"/>
        <v>-55</v>
      </c>
      <c r="P34" s="3" t="s">
        <v>8</v>
      </c>
      <c r="Q34" s="4" t="s">
        <v>2</v>
      </c>
      <c r="R34" s="12"/>
    </row>
    <row r="35" spans="1:18" ht="12.75">
      <c r="A35" s="1">
        <v>11</v>
      </c>
      <c r="B35" s="2">
        <f t="shared" si="1"/>
        <v>2.75</v>
      </c>
      <c r="C35" s="2">
        <f t="shared" si="2"/>
        <v>2</v>
      </c>
      <c r="D35" s="2">
        <f t="shared" si="0"/>
        <v>4</v>
      </c>
      <c r="E35" s="2" t="str">
        <f t="shared" si="7"/>
        <v>_ucs _z </v>
      </c>
      <c r="F35" s="2">
        <f t="shared" si="3"/>
        <v>90</v>
      </c>
      <c r="G35" s="2" t="str">
        <f t="shared" si="8"/>
        <v> _ucs _o 0,</v>
      </c>
      <c r="H35" s="2">
        <f t="shared" si="4"/>
        <v>-8</v>
      </c>
      <c r="I35" s="2" t="s">
        <v>6</v>
      </c>
      <c r="J35" s="2" t="s">
        <v>2</v>
      </c>
      <c r="K35" s="2">
        <v>0</v>
      </c>
      <c r="L35" s="2" t="s">
        <v>3</v>
      </c>
      <c r="M35" s="2">
        <f t="shared" si="5"/>
        <v>63</v>
      </c>
      <c r="N35" s="2" t="s">
        <v>2</v>
      </c>
      <c r="O35" s="2">
        <f t="shared" si="6"/>
        <v>-63</v>
      </c>
      <c r="P35" s="3" t="s">
        <v>8</v>
      </c>
      <c r="Q35" s="4" t="s">
        <v>2</v>
      </c>
      <c r="R35" s="12"/>
    </row>
    <row r="36" spans="1:18" ht="12.75">
      <c r="A36" s="1">
        <v>12</v>
      </c>
      <c r="B36" s="2">
        <f t="shared" si="1"/>
        <v>3</v>
      </c>
      <c r="C36" s="2">
        <f t="shared" si="2"/>
        <v>3</v>
      </c>
      <c r="D36" s="2">
        <f t="shared" si="0"/>
        <v>8</v>
      </c>
      <c r="E36" s="2" t="str">
        <f t="shared" si="7"/>
        <v>_ucs _z </v>
      </c>
      <c r="F36" s="2">
        <f t="shared" si="3"/>
        <v>90</v>
      </c>
      <c r="G36" s="2" t="str">
        <f t="shared" si="8"/>
        <v> _ucs _o 0,</v>
      </c>
      <c r="H36" s="2">
        <f t="shared" si="4"/>
        <v>-16</v>
      </c>
      <c r="I36" s="2" t="s">
        <v>6</v>
      </c>
      <c r="J36" s="2" t="s">
        <v>2</v>
      </c>
      <c r="K36" s="2">
        <v>0</v>
      </c>
      <c r="L36" s="2" t="s">
        <v>3</v>
      </c>
      <c r="M36" s="2">
        <f>M35+alapegység*D36</f>
        <v>79</v>
      </c>
      <c r="N36" s="2" t="s">
        <v>2</v>
      </c>
      <c r="O36" s="2">
        <f t="shared" si="6"/>
        <v>-79</v>
      </c>
      <c r="P36" s="3" t="s">
        <v>8</v>
      </c>
      <c r="Q36" s="4" t="s">
        <v>2</v>
      </c>
      <c r="R36" s="12"/>
    </row>
    <row r="37" spans="1:18" ht="12.75">
      <c r="A37" s="1">
        <v>13</v>
      </c>
      <c r="B37" s="2">
        <f t="shared" si="1"/>
        <v>3.25</v>
      </c>
      <c r="C37" s="2">
        <f t="shared" si="2"/>
        <v>3</v>
      </c>
      <c r="D37" s="2">
        <f t="shared" si="0"/>
        <v>8</v>
      </c>
      <c r="E37" s="2" t="str">
        <f t="shared" si="7"/>
        <v>_ucs _z </v>
      </c>
      <c r="F37" s="2">
        <f t="shared" si="3"/>
        <v>90</v>
      </c>
      <c r="G37" s="2" t="str">
        <f t="shared" si="8"/>
        <v> _ucs _o 0,</v>
      </c>
      <c r="H37" s="2">
        <f>0-alapegység*D37</f>
        <v>-16</v>
      </c>
      <c r="I37" s="2" t="s">
        <v>12</v>
      </c>
      <c r="J37" s="2" t="s">
        <v>2</v>
      </c>
      <c r="K37" s="2">
        <v>1</v>
      </c>
      <c r="L37" s="2" t="s">
        <v>3</v>
      </c>
      <c r="M37" s="2">
        <f>M36+alapegység*D37</f>
        <v>95</v>
      </c>
      <c r="N37" s="2" t="s">
        <v>2</v>
      </c>
      <c r="O37" s="2">
        <f>0-M37</f>
        <v>-95</v>
      </c>
      <c r="P37" s="3" t="s">
        <v>13</v>
      </c>
      <c r="Q37" s="4" t="s">
        <v>2</v>
      </c>
      <c r="R37" s="12"/>
    </row>
    <row r="38" spans="1:18" ht="12.75">
      <c r="A38" s="5">
        <v>14</v>
      </c>
      <c r="B38" s="6">
        <f t="shared" si="1"/>
        <v>3.5</v>
      </c>
      <c r="C38" s="6">
        <f t="shared" si="2"/>
        <v>3</v>
      </c>
      <c r="D38" s="6">
        <f t="shared" si="0"/>
        <v>8</v>
      </c>
      <c r="E38" s="6" t="str">
        <f t="shared" si="7"/>
        <v>_ucs _z </v>
      </c>
      <c r="F38" s="6">
        <f t="shared" si="3"/>
        <v>90</v>
      </c>
      <c r="G38" s="6" t="str">
        <f t="shared" si="8"/>
        <v> _ucs _o 0,</v>
      </c>
      <c r="H38" s="6">
        <f>0-alapegység*D38</f>
        <v>-16</v>
      </c>
      <c r="I38" s="6" t="s">
        <v>14</v>
      </c>
      <c r="J38" s="6" t="s">
        <v>2</v>
      </c>
      <c r="K38" s="6">
        <v>2</v>
      </c>
      <c r="L38" s="6" t="s">
        <v>3</v>
      </c>
      <c r="M38" s="6">
        <f>M37+alapegység*D38</f>
        <v>111</v>
      </c>
      <c r="N38" s="6" t="s">
        <v>2</v>
      </c>
      <c r="O38" s="6">
        <f>0-M38</f>
        <v>-111</v>
      </c>
      <c r="P38" s="7" t="s">
        <v>15</v>
      </c>
      <c r="Q38" s="8" t="s">
        <v>2</v>
      </c>
      <c r="R38" s="12"/>
    </row>
  </sheetData>
  <mergeCells count="2">
    <mergeCell ref="A1:B1"/>
    <mergeCell ref="A23:Q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Karcagi Balázs</dc:creator>
  <cp:keywords/>
  <dc:description/>
  <cp:lastModifiedBy>Karcagi Balázs</cp:lastModifiedBy>
  <dcterms:created xsi:type="dcterms:W3CDTF">2009-10-23T11:27:02Z</dcterms:created>
  <dcterms:modified xsi:type="dcterms:W3CDTF">2009-10-24T10:48:44Z</dcterms:modified>
  <cp:category/>
  <cp:version/>
  <cp:contentType/>
  <cp:contentStatus/>
</cp:coreProperties>
</file>